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CDKT" sheetId="1" r:id="rId1"/>
    <sheet name="KQK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<sst xmlns="http://schemas.openxmlformats.org/spreadsheetml/2006/main" count="100" uniqueCount="98">
  <si>
    <t xml:space="preserve">    CÔNG TY CỔ PHẦN ĐẦU TƯ XÂY DỰNG THANH NIÊN</t>
  </si>
  <si>
    <t>128 Phan Xích Long - P2 - Phú nhuận - TP.Hồ Chí Minh</t>
  </si>
  <si>
    <t xml:space="preserve">          BÁO CÁO TÀI CHÍNH TÓM TẮT</t>
  </si>
  <si>
    <t>QUÝ I  NĂM 2011</t>
  </si>
  <si>
    <t xml:space="preserve">I.A. BẢNG CÂN ĐỐI KẾ TOÁN   </t>
  </si>
  <si>
    <t>Đơn vị tính : VN đồng</t>
  </si>
  <si>
    <t>STT</t>
  </si>
  <si>
    <t>NỘI DUNG</t>
  </si>
  <si>
    <t>SỐ DƯ ĐẦU KỲ</t>
  </si>
  <si>
    <t>SỐ DƯ CUỐI KỲ</t>
  </si>
  <si>
    <t>I</t>
  </si>
  <si>
    <r>
      <t xml:space="preserve">Tài sản ngắn hạn </t>
    </r>
    <r>
      <rPr>
        <i/>
        <sz val="10"/>
        <color indexed="12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</si>
  <si>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</si>
  <si>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</si>
  <si>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</si>
  <si>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</si>
  <si>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</si>
  <si>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</si>
  <si>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r>
      <t>Tài sản dài hạn</t>
    </r>
    <r>
      <rPr>
        <i/>
        <sz val="10"/>
        <color indexed="12"/>
        <rFont val="Times New Roman"/>
        <family val="1"/>
      </rPr>
      <t xml:space="preserve">    </t>
    </r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</si>
  <si>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</si>
  <si>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</si>
  <si>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</si>
  <si>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</si>
  <si>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</si>
  <si>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</si>
  <si>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</si>
  <si>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</si>
  <si>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</si>
  <si>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</si>
  <si>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</si>
  <si>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</si>
  <si>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</si>
  <si>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</si>
  <si>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</si>
  <si>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</si>
  <si>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</si>
  <si>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</si>
  <si>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</si>
  <si>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</si>
  <si>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</si>
  <si>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</si>
  <si>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</si>
  <si>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0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</si>
  <si>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</si>
  <si>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</si>
  <si>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</si>
  <si>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</si>
  <si>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</si>
  <si>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Nguồn kinh phí</t>
  </si>
  <si>
    <t xml:space="preserve"> - Nguồn kinh phí đã hình thành TSCĐ</t>
  </si>
  <si>
    <t>VI</t>
  </si>
  <si>
    <t>TỔNG CỘNG NGUỒN VỐN</t>
  </si>
  <si>
    <t>II.A.  KẾT QUẢ HOẠT ĐỘNG KINH DOANH</t>
  </si>
  <si>
    <t>CHỈ TIÊU</t>
  </si>
  <si>
    <t>KỲ BÁO CÁO</t>
  </si>
  <si>
    <t>LŨY KẾ</t>
  </si>
  <si>
    <t>1</t>
  </si>
  <si>
    <t>Doanh thu bán hàng và cung cấp dịch vụ</t>
  </si>
  <si>
    <t>Các khoản giảm trừ doanh thu</t>
  </si>
  <si>
    <t>3</t>
  </si>
  <si>
    <t>Doanh thu thuần vê bán hàng và cung cấp dịch vụ</t>
  </si>
  <si>
    <t>4</t>
  </si>
  <si>
    <t>Giá vốn hàng bán</t>
  </si>
  <si>
    <t>5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</si>
  <si>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</si>
  <si>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</si>
  <si>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</si>
  <si>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</si>
  <si>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</si>
  <si>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</si>
  <si>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</si>
  <si>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</si>
  <si>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</si>
  <si>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</si>
  <si>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 xml:space="preserve">Lợi nhuận thuần từ hoạt động kinh doanh    </t>
  </si>
  <si>
    <t>11</t>
  </si>
  <si>
    <t>Thu nhập khác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</si>
  <si>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</si>
  <si>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</si>
  <si>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</si>
  <si>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</si>
  <si>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</si>
  <si>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</si>
  <si>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</si>
  <si>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</si>
  <si>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</si>
  <si>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</si>
  <si>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</si>
  <si>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 xml:space="preserve">Lãi cơ bản trên cổ phiếu   </t>
  </si>
  <si>
    <t>18</t>
  </si>
  <si>
    <t>Cổ tức trên mỗi cổ phiếu</t>
  </si>
  <si>
    <t xml:space="preserve"> Ngày 25 tháng 04 năm 2011</t>
  </si>
  <si>
    <t xml:space="preserve">      Kế toán trưởng</t>
  </si>
  <si>
    <t>Tổng Giám đốc</t>
  </si>
  <si>
    <t>NGUYEÃN THÒ HIEÀN</t>
  </si>
  <si>
    <t>KS. TRAÀN DUY LINH</t>
  </si>
  <si>
    <t>(Đã ký)</t>
  </si>
  <si>
    <t xml:space="preserve">           (Đã ký)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</si>
</sst>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;\(#,##0;"/>
    <numFmt numFmtId="167" formatCode="_(* #,##0.0000_);_(* \(#,##0.0000\);_(* &quot;-&quot;??_);_(@_)"/>
    <numFmt numFmtId="168" formatCode="_(* #,##0.0000_);_(* \(#,##0.0000\);_(* &quot;-&quot;????_);_(@_)"/>
  </numFmts>
  <fonts count="25">
    <font>
      <sz val="10"/>
      <name val="Arial"/>
      <family val="0"/>
    </font>
    <font>
      <sz val="10"/>
      <name val="VNI-Times"/>
      <family val="0"/>
    </font>
    <font>
      <b/>
      <sz val="11"/>
      <name val="Times New Roman"/>
      <family val="1"/>
    </font>
    <font>
      <i/>
      <sz val="10"/>
      <name val=".VnTime"/>
      <family val="2"/>
    </font>
    <font>
      <sz val="10"/>
      <name val="Times New Roman"/>
      <family val="1"/>
    </font>
    <font>
      <b/>
      <sz val="14"/>
      <name val="Verdan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ahoma"/>
      <family val="2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VNI-Times"/>
      <family val="0"/>
    </font>
    <font>
      <b/>
      <sz val="10"/>
      <name val=".VnTimeH"/>
      <family val="2"/>
    </font>
    <font>
      <b/>
      <sz val="13"/>
      <name val="Tahoma"/>
      <family val="2"/>
    </font>
    <font>
      <sz val="12"/>
      <name val="Times New Roman"/>
      <family val="1"/>
    </font>
    <font>
      <b/>
      <sz val="12"/>
      <color indexed="10"/>
      <name val="Tahoma"/>
      <family val="2"/>
    </font>
    <font>
      <sz val="12"/>
      <name val="VNI-Times"/>
      <family val="0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VNI-Time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wrapText="1"/>
    </xf>
    <xf numFmtId="164" fontId="11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164" fontId="4" fillId="0" borderId="4" xfId="15" applyNumberFormat="1" applyFont="1" applyBorder="1" applyAlignment="1">
      <alignment horizontal="center" wrapText="1"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horizontal="justify" wrapText="1"/>
    </xf>
    <xf numFmtId="43" fontId="1" fillId="0" borderId="0" xfId="15" applyFont="1" applyAlignment="1">
      <alignment/>
    </xf>
    <xf numFmtId="164" fontId="11" fillId="2" borderId="4" xfId="0" applyNumberFormat="1" applyFont="1" applyFill="1" applyBorder="1" applyAlignment="1">
      <alignment wrapText="1"/>
    </xf>
    <xf numFmtId="165" fontId="1" fillId="0" borderId="0" xfId="15" applyNumberFormat="1" applyFont="1" applyAlignment="1">
      <alignment/>
    </xf>
    <xf numFmtId="164" fontId="11" fillId="0" borderId="4" xfId="15" applyNumberFormat="1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64" fontId="7" fillId="0" borderId="4" xfId="15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164" fontId="4" fillId="0" borderId="5" xfId="15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wrapText="1"/>
    </xf>
    <xf numFmtId="164" fontId="11" fillId="2" borderId="7" xfId="0" applyNumberFormat="1" applyFont="1" applyFill="1" applyBorder="1" applyAlignment="1">
      <alignment wrapText="1"/>
    </xf>
    <xf numFmtId="166" fontId="1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justify"/>
    </xf>
    <xf numFmtId="0" fontId="14" fillId="0" borderId="0" xfId="0" applyFont="1" applyAlignment="1">
      <alignment/>
    </xf>
    <xf numFmtId="167" fontId="1" fillId="0" borderId="0" xfId="15" applyNumberFormat="1" applyFont="1" applyAlignment="1">
      <alignment/>
    </xf>
    <xf numFmtId="168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3" borderId="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166" fontId="18" fillId="0" borderId="11" xfId="0" applyNumberFormat="1" applyFont="1" applyBorder="1" applyAlignment="1">
      <alignment horizontal="right"/>
    </xf>
    <xf numFmtId="166" fontId="18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 wrapText="1"/>
    </xf>
    <xf numFmtId="166" fontId="18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justify" vertical="top" wrapText="1"/>
    </xf>
    <xf numFmtId="164" fontId="16" fillId="0" borderId="14" xfId="15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19050</xdr:rowOff>
    </xdr:from>
    <xdr:to>
      <xdr:col>3</xdr:col>
      <xdr:colOff>666750</xdr:colOff>
      <xdr:row>3</xdr:row>
      <xdr:rowOff>19050</xdr:rowOff>
    </xdr:to>
    <xdr:sp>
      <xdr:nvSpPr>
        <xdr:cNvPr id="1" name="Line 2"/>
        <xdr:cNvSpPr>
          <a:spLocks/>
        </xdr:cNvSpPr>
      </xdr:nvSpPr>
      <xdr:spPr>
        <a:xfrm>
          <a:off x="1552575" y="56197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workbookViewId="0" topLeftCell="A34">
      <selection activeCell="H14" sqref="H14"/>
    </sheetView>
  </sheetViews>
  <sheetFormatPr defaultColWidth="9.140625" defaultRowHeight="12.75"/>
  <cols>
    <col min="1" max="1" width="6.00390625" style="1" customWidth="1"/>
    <col min="2" max="2" width="9.140625" style="1" customWidth="1"/>
    <col min="3" max="3" width="44.140625" style="1" customWidth="1"/>
    <col min="4" max="4" width="19.57421875" style="1" bestFit="1" customWidth="1"/>
    <col min="5" max="5" width="19.00390625" style="1" customWidth="1"/>
    <col min="6" max="6" width="9.140625" style="1" customWidth="1"/>
    <col min="7" max="7" width="17.00390625" style="1" customWidth="1"/>
    <col min="8" max="16384" width="9.140625" style="1" customWidth="1"/>
  </cols>
  <sheetData>
    <row r="2" ht="15">
      <c r="C2" s="2" t="s">
        <v>0</v>
      </c>
    </row>
    <row r="3" ht="15">
      <c r="C3" s="2" t="s">
        <v>1</v>
      </c>
    </row>
    <row r="4" ht="14.25">
      <c r="B4" s="3"/>
    </row>
    <row r="5" spans="2:4" ht="18.75" customHeight="1">
      <c r="B5" s="4"/>
      <c r="C5" s="62" t="s">
        <v>2</v>
      </c>
      <c r="D5" s="62"/>
    </row>
    <row r="6" spans="2:4" ht="15.75">
      <c r="B6" s="4"/>
      <c r="C6" s="63" t="s">
        <v>3</v>
      </c>
      <c r="D6" s="63"/>
    </row>
    <row r="7" ht="14.25">
      <c r="B7" s="5"/>
    </row>
    <row r="8" ht="15">
      <c r="B8" s="6" t="s">
        <v>4</v>
      </c>
    </row>
    <row r="9" spans="2:5" ht="15">
      <c r="B9" s="6"/>
      <c r="E9" s="7"/>
    </row>
    <row r="10" spans="2:5" ht="15" thickBot="1">
      <c r="B10" s="8"/>
      <c r="E10" s="7" t="s">
        <v>5</v>
      </c>
    </row>
    <row r="11" spans="2:5" ht="36.75" customHeight="1" thickBot="1">
      <c r="B11" s="9" t="s">
        <v>6</v>
      </c>
      <c r="C11" s="10" t="s">
        <v>7</v>
      </c>
      <c r="D11" s="10" t="s">
        <v>8</v>
      </c>
      <c r="E11" s="10" t="s">
        <v>9</v>
      </c>
    </row>
    <row r="12" spans="2:5" ht="14.25">
      <c r="B12" s="11" t="s">
        <v>10</v>
      </c>
      <c r="C12" s="12" t="s">
        <v>11</v>
      </c>
      <c r="D12" s="13">
        <f>SUM(D13:D17)</f>
        <v>347330465611</v>
      </c>
      <c r="E12" s="13">
        <f>SUM(E13:E17)</f>
        <v>305355537681</v>
      </c>
    </row>
    <row r="13" spans="2:5" ht="14.25">
      <c r="B13" s="14">
        <v>1</v>
      </c>
      <c r="C13" s="15" t="s">
        <v>12</v>
      </c>
      <c r="D13" s="16">
        <v>97958962671</v>
      </c>
      <c r="E13" s="16">
        <v>28648079787</v>
      </c>
    </row>
    <row r="14" spans="2:5" ht="14.25">
      <c r="B14" s="14">
        <v>2</v>
      </c>
      <c r="C14" s="15" t="s">
        <v>13</v>
      </c>
      <c r="D14" s="16"/>
      <c r="E14" s="16"/>
    </row>
    <row r="15" spans="2:7" ht="14.25">
      <c r="B15" s="14">
        <v>3</v>
      </c>
      <c r="C15" s="15" t="s">
        <v>14</v>
      </c>
      <c r="D15" s="16">
        <v>103895989844</v>
      </c>
      <c r="E15" s="16">
        <v>65174571446</v>
      </c>
      <c r="G15" s="17"/>
    </row>
    <row r="16" spans="2:7" ht="14.25">
      <c r="B16" s="14">
        <v>4</v>
      </c>
      <c r="C16" s="15" t="s">
        <v>15</v>
      </c>
      <c r="D16" s="16">
        <v>108796313869</v>
      </c>
      <c r="E16" s="16">
        <v>182083371682</v>
      </c>
      <c r="G16" s="18"/>
    </row>
    <row r="17" spans="2:5" ht="14.25">
      <c r="B17" s="14">
        <v>5</v>
      </c>
      <c r="C17" s="15" t="s">
        <v>16</v>
      </c>
      <c r="D17" s="16">
        <v>36679199227</v>
      </c>
      <c r="E17" s="16">
        <v>29449514766</v>
      </c>
    </row>
    <row r="18" spans="2:5" ht="14.25">
      <c r="B18" s="19" t="s">
        <v>17</v>
      </c>
      <c r="C18" s="20" t="s">
        <v>18</v>
      </c>
      <c r="D18" s="21">
        <f>D19+D20+D25+D26+D27</f>
        <v>1403702258</v>
      </c>
      <c r="E18" s="21">
        <f>E19+E20+E25+E26+E27</f>
        <v>1783793655</v>
      </c>
    </row>
    <row r="19" spans="2:7" ht="14.25">
      <c r="B19" s="14">
        <v>1</v>
      </c>
      <c r="C19" s="15" t="s">
        <v>19</v>
      </c>
      <c r="D19" s="16"/>
      <c r="E19" s="16"/>
      <c r="G19" s="17"/>
    </row>
    <row r="20" spans="2:5" ht="14.25">
      <c r="B20" s="14">
        <v>2</v>
      </c>
      <c r="C20" s="15" t="s">
        <v>20</v>
      </c>
      <c r="D20" s="16">
        <f>D21</f>
        <v>891436658</v>
      </c>
      <c r="E20" s="16">
        <v>1271528055</v>
      </c>
    </row>
    <row r="21" spans="2:5" ht="14.25">
      <c r="B21" s="14"/>
      <c r="C21" s="15" t="s">
        <v>21</v>
      </c>
      <c r="D21" s="16">
        <v>891436658</v>
      </c>
      <c r="E21" s="16">
        <v>1271528055</v>
      </c>
    </row>
    <row r="22" spans="2:5" ht="14.25">
      <c r="B22" s="14"/>
      <c r="C22" s="15" t="s">
        <v>22</v>
      </c>
      <c r="D22" s="16"/>
      <c r="E22" s="16"/>
    </row>
    <row r="23" spans="2:5" ht="14.25">
      <c r="B23" s="14"/>
      <c r="C23" s="15" t="s">
        <v>23</v>
      </c>
      <c r="D23" s="16"/>
      <c r="E23" s="16"/>
    </row>
    <row r="24" spans="2:5" ht="14.25">
      <c r="B24" s="14"/>
      <c r="C24" s="15" t="s">
        <v>24</v>
      </c>
      <c r="D24" s="16"/>
      <c r="E24" s="16"/>
    </row>
    <row r="25" spans="2:5" ht="14.25">
      <c r="B25" s="14">
        <v>3</v>
      </c>
      <c r="C25" s="22" t="s">
        <v>25</v>
      </c>
      <c r="D25" s="16"/>
      <c r="E25" s="16"/>
    </row>
    <row r="26" spans="2:5" ht="14.25">
      <c r="B26" s="14">
        <v>4</v>
      </c>
      <c r="C26" s="15" t="s">
        <v>26</v>
      </c>
      <c r="D26" s="16"/>
      <c r="E26" s="16"/>
    </row>
    <row r="27" spans="2:7" ht="14.25">
      <c r="B27" s="14">
        <v>5</v>
      </c>
      <c r="C27" s="15" t="s">
        <v>27</v>
      </c>
      <c r="D27" s="16">
        <v>512265600</v>
      </c>
      <c r="E27" s="16">
        <v>512265600</v>
      </c>
      <c r="G27" s="23"/>
    </row>
    <row r="28" spans="2:7" ht="18.75" customHeight="1">
      <c r="B28" s="19" t="s">
        <v>28</v>
      </c>
      <c r="C28" s="20" t="s">
        <v>29</v>
      </c>
      <c r="D28" s="24">
        <f>D12+D18</f>
        <v>348734167869</v>
      </c>
      <c r="E28" s="24">
        <f>E12+E18</f>
        <v>307139331336</v>
      </c>
      <c r="G28" s="25"/>
    </row>
    <row r="29" spans="2:7" ht="14.25">
      <c r="B29" s="19" t="s">
        <v>30</v>
      </c>
      <c r="C29" s="20" t="s">
        <v>31</v>
      </c>
      <c r="D29" s="21">
        <f>D30+D31</f>
        <v>315198807577</v>
      </c>
      <c r="E29" s="21">
        <f>E30+E31</f>
        <v>272219845560</v>
      </c>
      <c r="G29" s="23"/>
    </row>
    <row r="30" spans="2:6" ht="14.25">
      <c r="B30" s="14">
        <v>1</v>
      </c>
      <c r="C30" s="15" t="s">
        <v>32</v>
      </c>
      <c r="D30" s="16">
        <v>315004798835</v>
      </c>
      <c r="E30" s="16">
        <v>272004727912</v>
      </c>
      <c r="F30" s="25"/>
    </row>
    <row r="31" spans="2:5" ht="14.25">
      <c r="B31" s="14">
        <v>2</v>
      </c>
      <c r="C31" s="15" t="s">
        <v>33</v>
      </c>
      <c r="D31" s="16">
        <v>194008742</v>
      </c>
      <c r="E31" s="16">
        <v>215117648</v>
      </c>
    </row>
    <row r="32" spans="2:5" ht="17.25" customHeight="1">
      <c r="B32" s="19" t="s">
        <v>34</v>
      </c>
      <c r="C32" s="20" t="s">
        <v>35</v>
      </c>
      <c r="D32" s="26">
        <f>D33+D43</f>
        <v>33535360292</v>
      </c>
      <c r="E32" s="26">
        <f>E33+E43</f>
        <v>34919485776</v>
      </c>
    </row>
    <row r="33" spans="2:5" ht="14.25">
      <c r="B33" s="14">
        <v>1</v>
      </c>
      <c r="C33" s="15" t="s">
        <v>36</v>
      </c>
      <c r="D33" s="16">
        <f>SUM(D34:D42)</f>
        <v>33535360292</v>
      </c>
      <c r="E33" s="16">
        <f>SUM(E34:E42)</f>
        <v>34919485776</v>
      </c>
    </row>
    <row r="34" spans="2:6" ht="14.25">
      <c r="B34" s="14"/>
      <c r="C34" s="15" t="s">
        <v>37</v>
      </c>
      <c r="D34" s="16">
        <v>18000000000</v>
      </c>
      <c r="E34" s="16">
        <v>18000000000</v>
      </c>
      <c r="F34" s="25"/>
    </row>
    <row r="35" spans="2:5" ht="14.25">
      <c r="B35" s="14"/>
      <c r="C35" s="15" t="s">
        <v>38</v>
      </c>
      <c r="D35" s="16">
        <v>1200000000</v>
      </c>
      <c r="E35" s="16">
        <v>1200000000</v>
      </c>
    </row>
    <row r="36" spans="2:5" ht="14.25">
      <c r="B36" s="14"/>
      <c r="C36" s="15" t="s">
        <v>39</v>
      </c>
      <c r="D36" s="16"/>
      <c r="E36" s="16"/>
    </row>
    <row r="37" spans="2:5" ht="14.25">
      <c r="B37" s="14"/>
      <c r="C37" s="15" t="s">
        <v>40</v>
      </c>
      <c r="D37" s="16"/>
      <c r="E37" s="16"/>
    </row>
    <row r="38" spans="2:5" ht="14.25">
      <c r="B38" s="14"/>
      <c r="C38" s="15" t="s">
        <v>41</v>
      </c>
      <c r="D38" s="16"/>
      <c r="E38" s="16"/>
    </row>
    <row r="39" spans="2:7" ht="14.25">
      <c r="B39" s="14"/>
      <c r="C39" s="15" t="s">
        <v>42</v>
      </c>
      <c r="D39" s="16"/>
      <c r="E39" s="16"/>
      <c r="G39" s="18"/>
    </row>
    <row r="40" spans="2:7" ht="14.25">
      <c r="B40" s="14"/>
      <c r="C40" s="15" t="s">
        <v>43</v>
      </c>
      <c r="D40" s="16">
        <f>5868701294+1834847166</f>
        <v>7703548460</v>
      </c>
      <c r="E40" s="16">
        <v>7703548460</v>
      </c>
      <c r="G40" s="18"/>
    </row>
    <row r="41" spans="2:7" ht="14.25">
      <c r="B41" s="14"/>
      <c r="C41" s="15" t="s">
        <v>44</v>
      </c>
      <c r="D41" s="16">
        <v>6631811832</v>
      </c>
      <c r="E41" s="16">
        <v>8015937316</v>
      </c>
      <c r="G41" s="18"/>
    </row>
    <row r="42" spans="2:7" ht="14.25">
      <c r="B42" s="27"/>
      <c r="C42" s="15" t="s">
        <v>45</v>
      </c>
      <c r="D42" s="16"/>
      <c r="E42" s="16"/>
      <c r="G42" s="18"/>
    </row>
    <row r="43" spans="2:7" ht="14.25">
      <c r="B43" s="14" t="s">
        <v>46</v>
      </c>
      <c r="C43" s="15" t="s">
        <v>47</v>
      </c>
      <c r="D43" s="28">
        <f>D44+D45</f>
        <v>0</v>
      </c>
      <c r="E43" s="28">
        <v>0</v>
      </c>
      <c r="G43" s="18"/>
    </row>
    <row r="44" spans="2:7" ht="14.25">
      <c r="B44" s="14"/>
      <c r="C44" s="15" t="s">
        <v>48</v>
      </c>
      <c r="D44" s="16"/>
      <c r="E44" s="16"/>
      <c r="G44" s="18"/>
    </row>
    <row r="45" spans="2:7" ht="15" thickBot="1">
      <c r="B45" s="29"/>
      <c r="C45" s="30" t="s">
        <v>49</v>
      </c>
      <c r="D45" s="31"/>
      <c r="E45" s="31"/>
      <c r="G45" s="18"/>
    </row>
    <row r="46" spans="2:7" ht="17.25" customHeight="1" thickBot="1">
      <c r="B46" s="32" t="s">
        <v>50</v>
      </c>
      <c r="C46" s="33" t="s">
        <v>51</v>
      </c>
      <c r="D46" s="34">
        <f>D29+D32</f>
        <v>348734167869</v>
      </c>
      <c r="E46" s="34">
        <f>E29+E32</f>
        <v>307139331336</v>
      </c>
      <c r="G46" s="35"/>
    </row>
    <row r="47" spans="2:7" ht="15.75">
      <c r="B47" s="36"/>
      <c r="D47" s="18">
        <f>D46-D28</f>
        <v>0</v>
      </c>
      <c r="E47" s="18">
        <f>E46-E28</f>
        <v>0</v>
      </c>
      <c r="G47" s="35"/>
    </row>
    <row r="48" spans="2:7" ht="14.25">
      <c r="B48" s="37"/>
      <c r="F48" s="38"/>
      <c r="G48" s="39"/>
    </row>
    <row r="49" spans="6:7" ht="14.25">
      <c r="F49" s="38"/>
      <c r="G49" s="39"/>
    </row>
    <row r="71" ht="14.25">
      <c r="B71" s="40"/>
    </row>
    <row r="72" ht="14.25">
      <c r="B72" s="40"/>
    </row>
    <row r="73" ht="14.25">
      <c r="B73" s="40"/>
    </row>
  </sheetData>
  <mergeCells count="2">
    <mergeCell ref="C5:D5"/>
    <mergeCell ref="C6:D6"/>
  </mergeCells>
  <printOptions/>
  <pageMargins left="0.5" right="0.25" top="1" bottom="0.5" header="0.5" footer="0.5"/>
  <pageSetup horizontalDpi="600" verticalDpi="600" orientation="portrait" r:id="rId4"/>
  <drawing r:id="rId3"/>
  <legacyDrawing r:id="rId2"/>
  <oleObjects>
    <oleObject progId="Word.Picture.8" shapeId="5374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F32"/>
  <sheetViews>
    <sheetView tabSelected="1" workbookViewId="0" topLeftCell="A10">
      <selection activeCell="C27" sqref="C27"/>
    </sheetView>
  </sheetViews>
  <sheetFormatPr defaultColWidth="9.140625" defaultRowHeight="12.75"/>
  <cols>
    <col min="1" max="1" width="6.8515625" style="0" customWidth="1"/>
    <col min="3" max="3" width="46.28125" style="0" customWidth="1"/>
    <col min="4" max="4" width="21.00390625" style="0" customWidth="1"/>
    <col min="5" max="5" width="17.57421875" style="0" customWidth="1"/>
    <col min="6" max="6" width="18.00390625" style="0" customWidth="1"/>
  </cols>
  <sheetData>
    <row r="2" ht="19.5" customHeight="1">
      <c r="B2" s="41" t="s">
        <v>52</v>
      </c>
    </row>
    <row r="3" ht="15.75">
      <c r="B3" s="42"/>
    </row>
    <row r="4" spans="2:5" ht="15">
      <c r="B4" s="43" t="s">
        <v>6</v>
      </c>
      <c r="C4" s="43" t="s">
        <v>53</v>
      </c>
      <c r="D4" s="43" t="s">
        <v>54</v>
      </c>
      <c r="E4" s="43" t="s">
        <v>55</v>
      </c>
    </row>
    <row r="5" spans="2:5" ht="17.25">
      <c r="B5" s="44" t="s">
        <v>56</v>
      </c>
      <c r="C5" s="45" t="s">
        <v>57</v>
      </c>
      <c r="D5" s="46">
        <v>56216099114</v>
      </c>
      <c r="E5" s="47">
        <v>56216099114</v>
      </c>
    </row>
    <row r="6" spans="2:5" ht="17.25">
      <c r="B6" s="48" t="s">
        <v>46</v>
      </c>
      <c r="C6" s="49" t="s">
        <v>58</v>
      </c>
      <c r="D6" s="50">
        <v>0</v>
      </c>
      <c r="E6" s="50">
        <v>0</v>
      </c>
    </row>
    <row r="7" spans="2:5" ht="19.5" customHeight="1">
      <c r="B7" s="48" t="s">
        <v>59</v>
      </c>
      <c r="C7" s="49" t="s">
        <v>60</v>
      </c>
      <c r="D7" s="50">
        <v>56216099114</v>
      </c>
      <c r="E7" s="50">
        <v>56216099114</v>
      </c>
    </row>
    <row r="8" spans="2:5" ht="17.25">
      <c r="B8" s="48" t="s">
        <v>61</v>
      </c>
      <c r="C8" s="49" t="s">
        <v>62</v>
      </c>
      <c r="D8" s="50">
        <v>54516708581</v>
      </c>
      <c r="E8" s="50">
        <v>54516708581</v>
      </c>
    </row>
    <row r="9" spans="2:5" ht="17.25">
      <c r="B9" s="48" t="s">
        <v>63</v>
      </c>
      <c r="C9" s="49" t="s">
        <v>64</v>
      </c>
      <c r="D9" s="50">
        <v>1699390533</v>
      </c>
      <c r="E9" s="50">
        <v>1699390533</v>
      </c>
    </row>
    <row r="10" spans="2:5" ht="17.25">
      <c r="B10" s="48" t="s">
        <v>65</v>
      </c>
      <c r="C10" s="49" t="s">
        <v>66</v>
      </c>
      <c r="D10" s="50">
        <v>2049373109</v>
      </c>
      <c r="E10" s="50">
        <v>2049373109</v>
      </c>
    </row>
    <row r="11" spans="2:5" ht="17.25">
      <c r="B11" s="48" t="s">
        <v>67</v>
      </c>
      <c r="C11" s="49" t="s">
        <v>68</v>
      </c>
      <c r="D11" s="50">
        <v>37559037</v>
      </c>
      <c r="E11" s="50">
        <v>37559037</v>
      </c>
    </row>
    <row r="12" spans="2:5" ht="17.25">
      <c r="B12" s="48" t="s">
        <v>69</v>
      </c>
      <c r="C12" s="49" t="s">
        <v>70</v>
      </c>
      <c r="D12" s="50">
        <v>0</v>
      </c>
      <c r="E12" s="50">
        <v>0</v>
      </c>
    </row>
    <row r="13" spans="2:5" ht="17.25">
      <c r="B13" s="48" t="s">
        <v>71</v>
      </c>
      <c r="C13" s="49" t="s">
        <v>72</v>
      </c>
      <c r="D13" s="50">
        <v>1513285640</v>
      </c>
      <c r="E13" s="50">
        <v>1513285640</v>
      </c>
    </row>
    <row r="14" spans="2:5" ht="17.25">
      <c r="B14" s="48" t="s">
        <v>73</v>
      </c>
      <c r="C14" s="51" t="s">
        <v>74</v>
      </c>
      <c r="D14" s="50">
        <f>D9+D10-D11-D13</f>
        <v>2197918965</v>
      </c>
      <c r="E14" s="50">
        <f>E9+E10-E11-E13</f>
        <v>2197918965</v>
      </c>
    </row>
    <row r="15" spans="2:5" ht="17.25">
      <c r="B15" s="48" t="s">
        <v>75</v>
      </c>
      <c r="C15" s="49" t="s">
        <v>76</v>
      </c>
      <c r="D15" s="50">
        <v>250000000</v>
      </c>
      <c r="E15" s="50">
        <v>250000000</v>
      </c>
    </row>
    <row r="16" spans="2:5" ht="17.25">
      <c r="B16" s="48" t="s">
        <v>77</v>
      </c>
      <c r="C16" s="49" t="s">
        <v>78</v>
      </c>
      <c r="D16" s="50">
        <v>155644453</v>
      </c>
      <c r="E16" s="50">
        <v>155644453</v>
      </c>
    </row>
    <row r="17" spans="2:5" ht="17.25">
      <c r="B17" s="48" t="s">
        <v>79</v>
      </c>
      <c r="C17" s="49" t="s">
        <v>80</v>
      </c>
      <c r="D17" s="50">
        <v>94355547</v>
      </c>
      <c r="E17" s="50">
        <v>94355547</v>
      </c>
    </row>
    <row r="18" spans="2:5" ht="17.25">
      <c r="B18" s="48" t="s">
        <v>81</v>
      </c>
      <c r="C18" s="49" t="s">
        <v>82</v>
      </c>
      <c r="D18" s="50">
        <f>D14+D17</f>
        <v>2292274512</v>
      </c>
      <c r="E18" s="50">
        <f>E14+E17</f>
        <v>2292274512</v>
      </c>
    </row>
    <row r="19" spans="2:6" ht="17.25">
      <c r="B19" s="48" t="s">
        <v>83</v>
      </c>
      <c r="C19" s="49" t="s">
        <v>84</v>
      </c>
      <c r="D19" s="50">
        <v>608149028</v>
      </c>
      <c r="E19" s="50">
        <v>608149028</v>
      </c>
      <c r="F19" s="52"/>
    </row>
    <row r="20" spans="2:5" ht="17.25">
      <c r="B20" s="48" t="s">
        <v>85</v>
      </c>
      <c r="C20" s="49" t="s">
        <v>86</v>
      </c>
      <c r="D20" s="50">
        <f>D18-D19</f>
        <v>1684125484</v>
      </c>
      <c r="E20" s="50">
        <f>E18-E19</f>
        <v>1684125484</v>
      </c>
    </row>
    <row r="21" spans="2:5" ht="17.25">
      <c r="B21" s="48" t="s">
        <v>87</v>
      </c>
      <c r="C21" s="49" t="s">
        <v>88</v>
      </c>
      <c r="D21" s="50">
        <f>D20/1800000</f>
        <v>935.6252688888889</v>
      </c>
      <c r="E21" s="50">
        <f>E20/1800000</f>
        <v>935.6252688888889</v>
      </c>
    </row>
    <row r="22" spans="2:5" ht="15.75">
      <c r="B22" s="53" t="s">
        <v>89</v>
      </c>
      <c r="C22" s="54" t="s">
        <v>90</v>
      </c>
      <c r="D22" s="55"/>
      <c r="E22" s="55"/>
    </row>
    <row r="24" spans="4:5" ht="16.5">
      <c r="D24" s="64" t="s">
        <v>91</v>
      </c>
      <c r="E24" s="64"/>
    </row>
    <row r="25" spans="2:6" ht="18.75">
      <c r="B25" s="56"/>
      <c r="C25" s="56" t="s">
        <v>92</v>
      </c>
      <c r="D25" s="65" t="s">
        <v>93</v>
      </c>
      <c r="E25" s="65"/>
      <c r="F25" s="57"/>
    </row>
    <row r="26" spans="3:5" ht="18.75">
      <c r="C26" t="s">
        <v>97</v>
      </c>
      <c r="D26" s="67" t="s">
        <v>96</v>
      </c>
      <c r="E26" s="58"/>
    </row>
    <row r="27" ht="18.75">
      <c r="E27" s="58"/>
    </row>
    <row r="28" ht="18.75">
      <c r="E28" s="58"/>
    </row>
    <row r="29" spans="2:3" ht="18.75">
      <c r="B29" s="59"/>
      <c r="C29" s="59"/>
    </row>
    <row r="32" spans="2:6" ht="18">
      <c r="B32" s="60"/>
      <c r="C32" s="60" t="s">
        <v>94</v>
      </c>
      <c r="D32" s="66" t="s">
        <v>95</v>
      </c>
      <c r="E32" s="66"/>
      <c r="F32" s="61"/>
    </row>
  </sheetData>
  <mergeCells count="3">
    <mergeCell ref="D24:E24"/>
    <mergeCell ref="D25:E25"/>
    <mergeCell ref="D32:E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MINHTHUAN</cp:lastModifiedBy>
  <dcterms:created xsi:type="dcterms:W3CDTF">2011-04-28T08:33:16Z</dcterms:created>
  <dcterms:modified xsi:type="dcterms:W3CDTF">2011-05-13T01:57:59Z</dcterms:modified>
  <cp:category/>
  <cp:version/>
  <cp:contentType/>
  <cp:contentStatus/>
</cp:coreProperties>
</file>